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<sst xmlns="http://schemas.openxmlformats.org/spreadsheetml/2006/main" count="102" uniqueCount="31">
  <si>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</si>
  <si>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</si>
  <si>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</si>
  <si>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</si>
  <si>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</si>
  <si>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</si>
  <si>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</si>
  <si>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</si>
  <si>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</si>
  <si>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</si>
  <si>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</si>
  <si>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</si>
  <si>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</si>
  <si>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</si>
  <si>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</si>
  <si>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</si>
  <si>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</si>
  <si>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</si>
  <si>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</si>
  <si>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</si>
  <si>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</si>
  <si>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</si>
  <si>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</si>
  <si>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</si>
  <si>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</si>
  <si>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</si>
  <si>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</si>
  <si>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</si>
  <si>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(2013)</t>
  </si>
  <si>
    <t>NACIMIENTOS
EEVV (2014)</t>
  </si>
  <si>
    <t>DOSIS APLICADAS
A DICIEMBRE_2015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</si>
</sst>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7.8515625" style="0" customWidth="1"/>
  </cols>
  <sheetData>
    <row r="1" spans="1:25" ht="26.25" customHeight="1">
      <c r="A1" s="37" t="s">
        <v>30</v>
      </c>
      <c r="B1" s="38"/>
      <c r="C1" s="53" t="s">
        <v>24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 t="s">
        <v>29</v>
      </c>
      <c r="Y1" s="57" t="s">
        <v>25</v>
      </c>
    </row>
    <row r="2" spans="1:25" ht="45.75" customHeight="1">
      <c r="A2" s="39"/>
      <c r="B2" s="40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6"/>
      <c r="Y2" s="58"/>
    </row>
    <row r="3" spans="1:25" s="4" customFormat="1" ht="27" customHeight="1">
      <c r="A3" s="34" t="s">
        <v>23</v>
      </c>
      <c r="B3" s="27" t="s">
        <v>0</v>
      </c>
      <c r="C3" s="6">
        <v>3985</v>
      </c>
      <c r="D3" s="5">
        <v>716</v>
      </c>
      <c r="E3" s="5">
        <v>5</v>
      </c>
      <c r="F3" s="5">
        <v>2</v>
      </c>
      <c r="G3" s="5">
        <v>3</v>
      </c>
      <c r="H3" s="5">
        <v>1</v>
      </c>
      <c r="I3" s="5">
        <v>2</v>
      </c>
      <c r="J3" s="5">
        <v>10</v>
      </c>
      <c r="K3" s="5">
        <v>38</v>
      </c>
      <c r="L3" s="5">
        <v>16</v>
      </c>
      <c r="M3" s="5">
        <v>255</v>
      </c>
      <c r="N3" s="5">
        <v>103</v>
      </c>
      <c r="O3" s="5">
        <v>32</v>
      </c>
      <c r="P3" s="5">
        <v>4</v>
      </c>
      <c r="Q3" s="5">
        <v>2</v>
      </c>
      <c r="R3" s="5">
        <v>15</v>
      </c>
      <c r="S3" s="5"/>
      <c r="T3" s="5">
        <v>5</v>
      </c>
      <c r="U3" s="5">
        <v>4</v>
      </c>
      <c r="V3" s="5"/>
      <c r="W3" s="9">
        <f>SUM(C3:V3)</f>
        <v>5198</v>
      </c>
      <c r="X3" s="10">
        <v>5999</v>
      </c>
      <c r="Y3" s="11">
        <f>+W3*100/X3</f>
        <v>86.64777462910484</v>
      </c>
    </row>
    <row r="4" spans="1:25" s="4" customFormat="1" ht="27" customHeight="1">
      <c r="A4" s="34"/>
      <c r="B4" s="27" t="s">
        <v>1</v>
      </c>
      <c r="C4" s="5">
        <v>232</v>
      </c>
      <c r="D4" s="6">
        <v>793</v>
      </c>
      <c r="E4" s="5">
        <v>18</v>
      </c>
      <c r="F4" s="5">
        <v>1</v>
      </c>
      <c r="G4" s="5">
        <v>1</v>
      </c>
      <c r="H4" s="5">
        <v>1</v>
      </c>
      <c r="I4" s="5">
        <v>1</v>
      </c>
      <c r="J4" s="5">
        <v>7</v>
      </c>
      <c r="K4" s="5">
        <v>17</v>
      </c>
      <c r="L4" s="5">
        <v>8</v>
      </c>
      <c r="M4" s="5">
        <v>11</v>
      </c>
      <c r="N4" s="5">
        <v>42</v>
      </c>
      <c r="O4" s="5">
        <v>56</v>
      </c>
      <c r="P4" s="5">
        <v>1</v>
      </c>
      <c r="Q4" s="5">
        <v>3</v>
      </c>
      <c r="R4" s="5">
        <v>2</v>
      </c>
      <c r="S4" s="5">
        <v>1</v>
      </c>
      <c r="T4" s="5">
        <v>3</v>
      </c>
      <c r="U4" s="5">
        <v>2</v>
      </c>
      <c r="V4" s="5">
        <v>1</v>
      </c>
      <c r="W4" s="9">
        <f aca="true" t="shared" si="0" ref="W4:W24">SUM(C4:V4)</f>
        <v>1201</v>
      </c>
      <c r="X4" s="10">
        <v>1915</v>
      </c>
      <c r="Y4" s="11">
        <f aca="true" t="shared" si="1" ref="Y4:Y22">+W4*100/X4</f>
        <v>62.715404699738905</v>
      </c>
    </row>
    <row r="5" spans="1:25" s="4" customFormat="1" ht="27" customHeight="1">
      <c r="A5" s="34"/>
      <c r="B5" s="27" t="s">
        <v>2</v>
      </c>
      <c r="C5" s="5">
        <v>33</v>
      </c>
      <c r="D5" s="5">
        <v>109</v>
      </c>
      <c r="E5" s="6">
        <v>580</v>
      </c>
      <c r="F5" s="5">
        <v>94</v>
      </c>
      <c r="G5" s="5">
        <v>1</v>
      </c>
      <c r="H5" s="5">
        <v>3</v>
      </c>
      <c r="I5" s="5">
        <v>5</v>
      </c>
      <c r="J5" s="5">
        <v>11</v>
      </c>
      <c r="K5" s="5">
        <v>15</v>
      </c>
      <c r="L5" s="5">
        <v>1</v>
      </c>
      <c r="M5" s="5">
        <v>4</v>
      </c>
      <c r="N5" s="5">
        <v>10</v>
      </c>
      <c r="O5" s="5">
        <v>65</v>
      </c>
      <c r="P5" s="5">
        <v>56</v>
      </c>
      <c r="Q5" s="5">
        <v>62</v>
      </c>
      <c r="R5" s="5">
        <v>16</v>
      </c>
      <c r="S5" s="5">
        <v>38</v>
      </c>
      <c r="T5" s="5">
        <v>31</v>
      </c>
      <c r="U5" s="5">
        <v>10</v>
      </c>
      <c r="V5" s="5"/>
      <c r="W5" s="9">
        <f t="shared" si="0"/>
        <v>1144</v>
      </c>
      <c r="X5" s="10">
        <v>1716</v>
      </c>
      <c r="Y5" s="11">
        <f t="shared" si="1"/>
        <v>66.66666666666667</v>
      </c>
    </row>
    <row r="6" spans="1:25" s="4" customFormat="1" ht="27" customHeight="1">
      <c r="A6" s="34"/>
      <c r="B6" s="27" t="s">
        <v>3</v>
      </c>
      <c r="C6" s="5">
        <v>22</v>
      </c>
      <c r="D6" s="5">
        <v>211</v>
      </c>
      <c r="E6" s="5">
        <v>37</v>
      </c>
      <c r="F6" s="6">
        <v>3512</v>
      </c>
      <c r="G6" s="5">
        <v>57</v>
      </c>
      <c r="H6" s="5">
        <v>25</v>
      </c>
      <c r="I6" s="5">
        <v>12</v>
      </c>
      <c r="J6" s="5">
        <v>56</v>
      </c>
      <c r="K6" s="5">
        <v>18</v>
      </c>
      <c r="L6" s="5">
        <v>9</v>
      </c>
      <c r="M6" s="5">
        <v>15</v>
      </c>
      <c r="N6" s="5">
        <v>55</v>
      </c>
      <c r="O6" s="5">
        <v>133</v>
      </c>
      <c r="P6" s="5">
        <v>14</v>
      </c>
      <c r="Q6" s="5">
        <v>535</v>
      </c>
      <c r="R6" s="5">
        <v>67</v>
      </c>
      <c r="S6" s="5">
        <v>3</v>
      </c>
      <c r="T6" s="5">
        <v>400</v>
      </c>
      <c r="U6" s="5">
        <v>22</v>
      </c>
      <c r="V6" s="5"/>
      <c r="W6" s="9">
        <f t="shared" si="0"/>
        <v>5203</v>
      </c>
      <c r="X6" s="10">
        <v>6258</v>
      </c>
      <c r="Y6" s="11">
        <f t="shared" si="1"/>
        <v>83.14157877916267</v>
      </c>
    </row>
    <row r="7" spans="1:27" s="4" customFormat="1" ht="27" customHeight="1">
      <c r="A7" s="34"/>
      <c r="B7" s="27" t="s">
        <v>4</v>
      </c>
      <c r="C7" s="5">
        <v>30</v>
      </c>
      <c r="D7" s="5">
        <v>128</v>
      </c>
      <c r="E7" s="5">
        <v>6</v>
      </c>
      <c r="F7" s="5">
        <v>106</v>
      </c>
      <c r="G7" s="6">
        <v>4169</v>
      </c>
      <c r="H7" s="5">
        <v>131</v>
      </c>
      <c r="I7" s="5">
        <v>21</v>
      </c>
      <c r="J7" s="5">
        <v>68</v>
      </c>
      <c r="K7" s="5">
        <v>29</v>
      </c>
      <c r="L7" s="5">
        <v>15</v>
      </c>
      <c r="M7" s="5">
        <v>14</v>
      </c>
      <c r="N7" s="5">
        <v>41</v>
      </c>
      <c r="O7" s="5">
        <v>75</v>
      </c>
      <c r="P7" s="5">
        <v>6</v>
      </c>
      <c r="Q7" s="5">
        <v>148</v>
      </c>
      <c r="R7" s="5">
        <v>61</v>
      </c>
      <c r="S7" s="5"/>
      <c r="T7" s="5">
        <v>288</v>
      </c>
      <c r="U7" s="5">
        <v>124</v>
      </c>
      <c r="V7" s="5">
        <v>1</v>
      </c>
      <c r="W7" s="9">
        <f t="shared" si="0"/>
        <v>5461</v>
      </c>
      <c r="X7" s="10">
        <v>5358</v>
      </c>
      <c r="Y7" s="11">
        <f t="shared" si="1"/>
        <v>101.92235908921239</v>
      </c>
      <c r="AA7" s="29"/>
    </row>
    <row r="8" spans="1:27" s="4" customFormat="1" ht="27" customHeight="1">
      <c r="A8" s="34"/>
      <c r="B8" s="27" t="s">
        <v>5</v>
      </c>
      <c r="C8" s="5">
        <v>15</v>
      </c>
      <c r="D8" s="5">
        <v>97</v>
      </c>
      <c r="E8" s="5">
        <v>2</v>
      </c>
      <c r="F8" s="5">
        <v>24</v>
      </c>
      <c r="G8" s="5">
        <v>7</v>
      </c>
      <c r="H8" s="6">
        <v>1388</v>
      </c>
      <c r="I8" s="5">
        <v>11</v>
      </c>
      <c r="J8" s="5">
        <v>111</v>
      </c>
      <c r="K8" s="5">
        <v>27</v>
      </c>
      <c r="L8" s="5">
        <v>3</v>
      </c>
      <c r="M8" s="5">
        <v>4</v>
      </c>
      <c r="N8" s="5">
        <v>33</v>
      </c>
      <c r="O8" s="5">
        <v>57</v>
      </c>
      <c r="P8" s="5">
        <v>2</v>
      </c>
      <c r="Q8" s="5">
        <v>143</v>
      </c>
      <c r="R8" s="5">
        <v>61</v>
      </c>
      <c r="S8" s="5"/>
      <c r="T8" s="5">
        <v>163</v>
      </c>
      <c r="U8" s="5">
        <v>62</v>
      </c>
      <c r="V8" s="5"/>
      <c r="W8" s="9">
        <f t="shared" si="0"/>
        <v>2210</v>
      </c>
      <c r="X8" s="10">
        <v>2791</v>
      </c>
      <c r="Y8" s="11">
        <f t="shared" si="1"/>
        <v>79.18308849874597</v>
      </c>
      <c r="AA8" s="29"/>
    </row>
    <row r="9" spans="1:27" s="4" customFormat="1" ht="27" customHeight="1">
      <c r="A9" s="34"/>
      <c r="B9" s="27" t="s">
        <v>6</v>
      </c>
      <c r="C9" s="5">
        <v>36</v>
      </c>
      <c r="D9" s="5">
        <v>116</v>
      </c>
      <c r="E9" s="5">
        <v>5</v>
      </c>
      <c r="F9" s="5">
        <v>32</v>
      </c>
      <c r="G9" s="5">
        <v>12</v>
      </c>
      <c r="H9" s="5">
        <v>34</v>
      </c>
      <c r="I9" s="6">
        <v>7731</v>
      </c>
      <c r="J9" s="5">
        <v>1033</v>
      </c>
      <c r="K9" s="5">
        <v>67</v>
      </c>
      <c r="L9" s="5">
        <v>28</v>
      </c>
      <c r="M9" s="5">
        <v>17</v>
      </c>
      <c r="N9" s="5">
        <v>88</v>
      </c>
      <c r="O9" s="5">
        <v>70</v>
      </c>
      <c r="P9" s="5">
        <v>2</v>
      </c>
      <c r="Q9" s="5">
        <v>45</v>
      </c>
      <c r="R9" s="5">
        <v>255</v>
      </c>
      <c r="S9" s="5"/>
      <c r="T9" s="5">
        <v>38</v>
      </c>
      <c r="U9" s="5">
        <v>328</v>
      </c>
      <c r="V9" s="5"/>
      <c r="W9" s="9">
        <f t="shared" si="0"/>
        <v>9937</v>
      </c>
      <c r="X9" s="10">
        <v>9968</v>
      </c>
      <c r="Y9" s="11">
        <f t="shared" si="1"/>
        <v>99.6890048154093</v>
      </c>
      <c r="AA9" s="29"/>
    </row>
    <row r="10" spans="1:27" s="4" customFormat="1" ht="27" customHeight="1">
      <c r="A10" s="34"/>
      <c r="B10" s="27" t="s">
        <v>7</v>
      </c>
      <c r="C10" s="5">
        <v>182</v>
      </c>
      <c r="D10" s="5">
        <v>475</v>
      </c>
      <c r="E10" s="5">
        <v>16</v>
      </c>
      <c r="F10" s="5">
        <v>41</v>
      </c>
      <c r="G10" s="5">
        <v>18</v>
      </c>
      <c r="H10" s="5">
        <v>122</v>
      </c>
      <c r="I10" s="5">
        <v>653</v>
      </c>
      <c r="J10" s="6">
        <v>8322</v>
      </c>
      <c r="K10" s="5">
        <v>550</v>
      </c>
      <c r="L10" s="5">
        <v>117</v>
      </c>
      <c r="M10" s="5">
        <v>61</v>
      </c>
      <c r="N10" s="5">
        <v>252</v>
      </c>
      <c r="O10" s="5">
        <v>278</v>
      </c>
      <c r="P10" s="5">
        <v>23</v>
      </c>
      <c r="Q10" s="5">
        <v>126</v>
      </c>
      <c r="R10" s="5">
        <v>1514</v>
      </c>
      <c r="S10" s="5"/>
      <c r="T10" s="5">
        <v>91</v>
      </c>
      <c r="U10" s="5">
        <v>201</v>
      </c>
      <c r="V10" s="5">
        <v>2</v>
      </c>
      <c r="W10" s="9">
        <f t="shared" si="0"/>
        <v>13044</v>
      </c>
      <c r="X10" s="10">
        <v>15024</v>
      </c>
      <c r="Y10" s="11">
        <f t="shared" si="1"/>
        <v>86.82108626198082</v>
      </c>
      <c r="AA10" s="29"/>
    </row>
    <row r="11" spans="1:27" s="4" customFormat="1" ht="27" customHeight="1">
      <c r="A11" s="34"/>
      <c r="B11" s="27" t="s">
        <v>8</v>
      </c>
      <c r="C11" s="5">
        <v>140</v>
      </c>
      <c r="D11" s="5">
        <v>266</v>
      </c>
      <c r="E11" s="5">
        <v>6</v>
      </c>
      <c r="F11" s="5">
        <v>6</v>
      </c>
      <c r="G11" s="5">
        <v>1</v>
      </c>
      <c r="H11" s="5">
        <v>6</v>
      </c>
      <c r="I11" s="5">
        <v>12</v>
      </c>
      <c r="J11" s="5">
        <v>78</v>
      </c>
      <c r="K11" s="6">
        <v>2467</v>
      </c>
      <c r="L11" s="5">
        <v>94</v>
      </c>
      <c r="M11" s="5">
        <v>28</v>
      </c>
      <c r="N11" s="5">
        <v>99</v>
      </c>
      <c r="O11" s="5">
        <v>231</v>
      </c>
      <c r="P11" s="5">
        <v>3</v>
      </c>
      <c r="Q11" s="5">
        <v>9</v>
      </c>
      <c r="R11" s="5">
        <v>147</v>
      </c>
      <c r="S11" s="5"/>
      <c r="T11" s="5">
        <v>5</v>
      </c>
      <c r="U11" s="5">
        <v>7</v>
      </c>
      <c r="V11" s="5"/>
      <c r="W11" s="9">
        <f t="shared" si="0"/>
        <v>3605</v>
      </c>
      <c r="X11" s="10">
        <v>4353</v>
      </c>
      <c r="Y11" s="11">
        <f t="shared" si="1"/>
        <v>82.81644842637262</v>
      </c>
      <c r="AA11" s="29"/>
    </row>
    <row r="12" spans="1:27" s="4" customFormat="1" ht="27" customHeight="1">
      <c r="A12" s="34"/>
      <c r="B12" s="27" t="s">
        <v>9</v>
      </c>
      <c r="C12" s="5">
        <v>398</v>
      </c>
      <c r="D12" s="5">
        <v>607</v>
      </c>
      <c r="E12" s="5">
        <v>11</v>
      </c>
      <c r="F12" s="5">
        <v>10</v>
      </c>
      <c r="G12" s="5">
        <v>7</v>
      </c>
      <c r="H12" s="5">
        <v>12</v>
      </c>
      <c r="I12" s="5">
        <v>18</v>
      </c>
      <c r="J12" s="5">
        <v>62</v>
      </c>
      <c r="K12" s="5">
        <v>407</v>
      </c>
      <c r="L12" s="6">
        <v>5840</v>
      </c>
      <c r="M12" s="5">
        <v>194</v>
      </c>
      <c r="N12" s="5">
        <v>474</v>
      </c>
      <c r="O12" s="5">
        <v>234</v>
      </c>
      <c r="P12" s="5">
        <v>4</v>
      </c>
      <c r="Q12" s="5">
        <v>20</v>
      </c>
      <c r="R12" s="5">
        <v>93</v>
      </c>
      <c r="S12" s="5"/>
      <c r="T12" s="5">
        <v>17</v>
      </c>
      <c r="U12" s="5">
        <v>9</v>
      </c>
      <c r="V12" s="5">
        <v>1</v>
      </c>
      <c r="W12" s="9">
        <f t="shared" si="0"/>
        <v>8418</v>
      </c>
      <c r="X12" s="10">
        <v>9938</v>
      </c>
      <c r="Y12" s="11">
        <f t="shared" si="1"/>
        <v>84.70517206681424</v>
      </c>
      <c r="AA12" s="29"/>
    </row>
    <row r="13" spans="1:27" s="4" customFormat="1" ht="27" customHeight="1">
      <c r="A13" s="34"/>
      <c r="B13" s="27" t="s">
        <v>10</v>
      </c>
      <c r="C13" s="5">
        <v>2254</v>
      </c>
      <c r="D13" s="5">
        <v>1062</v>
      </c>
      <c r="E13" s="5">
        <v>8</v>
      </c>
      <c r="F13" s="5">
        <v>12</v>
      </c>
      <c r="G13" s="5">
        <v>12</v>
      </c>
      <c r="H13" s="5">
        <v>8</v>
      </c>
      <c r="I13" s="5">
        <v>8</v>
      </c>
      <c r="J13" s="5">
        <v>41</v>
      </c>
      <c r="K13" s="5">
        <v>67</v>
      </c>
      <c r="L13" s="5">
        <v>510</v>
      </c>
      <c r="M13" s="6">
        <v>8318</v>
      </c>
      <c r="N13" s="5">
        <v>340</v>
      </c>
      <c r="O13" s="5">
        <v>134</v>
      </c>
      <c r="P13" s="5">
        <v>2</v>
      </c>
      <c r="Q13" s="5">
        <v>10</v>
      </c>
      <c r="R13" s="5">
        <v>38</v>
      </c>
      <c r="S13" s="5"/>
      <c r="T13" s="5">
        <v>11</v>
      </c>
      <c r="U13" s="5">
        <v>13</v>
      </c>
      <c r="V13" s="5"/>
      <c r="W13" s="9">
        <f t="shared" si="0"/>
        <v>12848</v>
      </c>
      <c r="X13" s="10">
        <v>14749</v>
      </c>
      <c r="Y13" s="11">
        <f t="shared" si="1"/>
        <v>87.11099057563224</v>
      </c>
      <c r="AA13" s="29"/>
    </row>
    <row r="14" spans="1:27" s="4" customFormat="1" ht="27" customHeight="1">
      <c r="A14" s="34"/>
      <c r="B14" s="27" t="s">
        <v>11</v>
      </c>
      <c r="C14" s="5">
        <v>141</v>
      </c>
      <c r="D14" s="5">
        <v>353</v>
      </c>
      <c r="E14" s="5">
        <v>6</v>
      </c>
      <c r="F14" s="5">
        <v>5</v>
      </c>
      <c r="G14" s="5"/>
      <c r="H14" s="5">
        <v>1</v>
      </c>
      <c r="I14" s="5">
        <v>4</v>
      </c>
      <c r="J14" s="5">
        <v>11</v>
      </c>
      <c r="K14" s="5">
        <v>48</v>
      </c>
      <c r="L14" s="5">
        <v>60</v>
      </c>
      <c r="M14" s="5">
        <v>61</v>
      </c>
      <c r="N14" s="6">
        <v>415</v>
      </c>
      <c r="O14" s="5">
        <v>55</v>
      </c>
      <c r="P14" s="5">
        <v>3</v>
      </c>
      <c r="Q14" s="5">
        <v>7</v>
      </c>
      <c r="R14" s="5">
        <v>18</v>
      </c>
      <c r="S14" s="5"/>
      <c r="T14" s="5">
        <v>11</v>
      </c>
      <c r="U14" s="5">
        <v>6</v>
      </c>
      <c r="V14" s="5"/>
      <c r="W14" s="9">
        <f t="shared" si="0"/>
        <v>1205</v>
      </c>
      <c r="X14" s="10">
        <v>1591</v>
      </c>
      <c r="Y14" s="11">
        <f t="shared" si="1"/>
        <v>75.73852922690132</v>
      </c>
      <c r="AA14" s="29"/>
    </row>
    <row r="15" spans="1:27" s="4" customFormat="1" ht="27" customHeight="1">
      <c r="A15" s="34"/>
      <c r="B15" s="27" t="s">
        <v>12</v>
      </c>
      <c r="C15" s="5">
        <v>149</v>
      </c>
      <c r="D15" s="5">
        <v>379</v>
      </c>
      <c r="E15" s="5">
        <v>25</v>
      </c>
      <c r="F15" s="5">
        <v>3</v>
      </c>
      <c r="G15" s="5"/>
      <c r="H15" s="5">
        <v>6</v>
      </c>
      <c r="I15" s="5">
        <v>3</v>
      </c>
      <c r="J15" s="5">
        <v>11</v>
      </c>
      <c r="K15" s="5">
        <v>130</v>
      </c>
      <c r="L15" s="5">
        <v>18</v>
      </c>
      <c r="M15" s="5">
        <v>29</v>
      </c>
      <c r="N15" s="5">
        <v>49</v>
      </c>
      <c r="O15" s="6">
        <v>215</v>
      </c>
      <c r="P15" s="5">
        <v>8</v>
      </c>
      <c r="Q15" s="5">
        <v>8</v>
      </c>
      <c r="R15" s="5">
        <v>46</v>
      </c>
      <c r="S15" s="5"/>
      <c r="T15" s="5">
        <v>9</v>
      </c>
      <c r="U15" s="5">
        <v>2</v>
      </c>
      <c r="V15" s="5"/>
      <c r="W15" s="9">
        <f t="shared" si="0"/>
        <v>1090</v>
      </c>
      <c r="X15" s="10">
        <v>1378</v>
      </c>
      <c r="Y15" s="11">
        <f t="shared" si="1"/>
        <v>79.10014513788099</v>
      </c>
      <c r="AA15" s="29"/>
    </row>
    <row r="16" spans="1:27" s="4" customFormat="1" ht="27" customHeight="1">
      <c r="A16" s="34"/>
      <c r="B16" s="27" t="s">
        <v>13</v>
      </c>
      <c r="C16" s="5">
        <v>13</v>
      </c>
      <c r="D16" s="5">
        <v>70</v>
      </c>
      <c r="E16" s="5">
        <v>22</v>
      </c>
      <c r="F16" s="5">
        <v>27</v>
      </c>
      <c r="G16" s="5">
        <v>2</v>
      </c>
      <c r="H16" s="5">
        <v>8</v>
      </c>
      <c r="I16" s="5">
        <v>4</v>
      </c>
      <c r="J16" s="5">
        <v>17</v>
      </c>
      <c r="K16" s="5">
        <v>14</v>
      </c>
      <c r="L16" s="5">
        <v>2</v>
      </c>
      <c r="M16" s="5">
        <v>8</v>
      </c>
      <c r="N16" s="5">
        <v>12</v>
      </c>
      <c r="O16" s="5">
        <v>65</v>
      </c>
      <c r="P16" s="6">
        <v>446</v>
      </c>
      <c r="Q16" s="5">
        <v>87</v>
      </c>
      <c r="R16" s="5">
        <v>72</v>
      </c>
      <c r="S16" s="5">
        <v>3</v>
      </c>
      <c r="T16" s="5">
        <v>37</v>
      </c>
      <c r="U16" s="5">
        <v>10</v>
      </c>
      <c r="V16" s="5"/>
      <c r="W16" s="9">
        <f t="shared" si="0"/>
        <v>919</v>
      </c>
      <c r="X16" s="10">
        <v>1266</v>
      </c>
      <c r="Y16" s="11">
        <f t="shared" si="1"/>
        <v>72.59083728278041</v>
      </c>
      <c r="AA16" s="29"/>
    </row>
    <row r="17" spans="1:27" s="4" customFormat="1" ht="27" customHeight="1">
      <c r="A17" s="34"/>
      <c r="B17" s="27" t="s">
        <v>14</v>
      </c>
      <c r="C17" s="5">
        <v>13</v>
      </c>
      <c r="D17" s="5">
        <v>39</v>
      </c>
      <c r="E17" s="5">
        <v>5</v>
      </c>
      <c r="F17" s="5">
        <v>44</v>
      </c>
      <c r="G17" s="5">
        <v>3</v>
      </c>
      <c r="H17" s="5">
        <v>5</v>
      </c>
      <c r="I17" s="5">
        <v>3</v>
      </c>
      <c r="J17" s="5">
        <v>17</v>
      </c>
      <c r="K17" s="5">
        <v>8</v>
      </c>
      <c r="L17" s="5">
        <v>4</v>
      </c>
      <c r="M17" s="5">
        <v>4</v>
      </c>
      <c r="N17" s="5">
        <v>13</v>
      </c>
      <c r="O17" s="5">
        <v>34</v>
      </c>
      <c r="P17" s="5">
        <v>2</v>
      </c>
      <c r="Q17" s="6">
        <v>461</v>
      </c>
      <c r="R17" s="5">
        <v>33</v>
      </c>
      <c r="S17" s="5"/>
      <c r="T17" s="5">
        <v>157</v>
      </c>
      <c r="U17" s="5">
        <v>8</v>
      </c>
      <c r="V17" s="5"/>
      <c r="W17" s="9">
        <f t="shared" si="0"/>
        <v>853</v>
      </c>
      <c r="X17" s="10">
        <v>1267</v>
      </c>
      <c r="Y17" s="11">
        <f t="shared" si="1"/>
        <v>67.32438831886346</v>
      </c>
      <c r="AA17" s="29"/>
    </row>
    <row r="18" spans="1:27" s="4" customFormat="1" ht="27" customHeight="1">
      <c r="A18" s="34"/>
      <c r="B18" s="27" t="s">
        <v>15</v>
      </c>
      <c r="C18" s="5">
        <v>64</v>
      </c>
      <c r="D18" s="5">
        <v>164</v>
      </c>
      <c r="E18" s="5">
        <v>10</v>
      </c>
      <c r="F18" s="5">
        <v>23</v>
      </c>
      <c r="G18" s="5">
        <v>2</v>
      </c>
      <c r="H18" s="5">
        <v>41</v>
      </c>
      <c r="I18" s="5">
        <v>21</v>
      </c>
      <c r="J18" s="5">
        <v>243</v>
      </c>
      <c r="K18" s="5">
        <v>158</v>
      </c>
      <c r="L18" s="5">
        <v>21</v>
      </c>
      <c r="M18" s="5">
        <v>6</v>
      </c>
      <c r="N18" s="5">
        <v>72</v>
      </c>
      <c r="O18" s="5">
        <v>153</v>
      </c>
      <c r="P18" s="5">
        <v>24</v>
      </c>
      <c r="Q18" s="5">
        <v>196</v>
      </c>
      <c r="R18" s="6">
        <v>1192</v>
      </c>
      <c r="S18" s="5">
        <v>2</v>
      </c>
      <c r="T18" s="5">
        <v>72</v>
      </c>
      <c r="U18" s="5">
        <v>24</v>
      </c>
      <c r="V18" s="5"/>
      <c r="W18" s="9">
        <f t="shared" si="0"/>
        <v>2488</v>
      </c>
      <c r="X18" s="10">
        <v>3131</v>
      </c>
      <c r="Y18" s="11">
        <f t="shared" si="1"/>
        <v>79.46343021398914</v>
      </c>
      <c r="AA18" s="29"/>
    </row>
    <row r="19" spans="1:27" s="4" customFormat="1" ht="27" customHeight="1">
      <c r="A19" s="34"/>
      <c r="B19" s="27" t="s">
        <v>16</v>
      </c>
      <c r="C19" s="5">
        <v>9</v>
      </c>
      <c r="D19" s="5">
        <v>18</v>
      </c>
      <c r="E19" s="5">
        <v>23</v>
      </c>
      <c r="F19" s="5">
        <v>7</v>
      </c>
      <c r="G19" s="5"/>
      <c r="H19" s="5"/>
      <c r="I19" s="5">
        <v>1</v>
      </c>
      <c r="J19" s="5">
        <v>3</v>
      </c>
      <c r="K19" s="5">
        <v>8</v>
      </c>
      <c r="L19" s="5">
        <v>1</v>
      </c>
      <c r="M19" s="5">
        <v>1</v>
      </c>
      <c r="N19" s="5">
        <v>6</v>
      </c>
      <c r="O19" s="5">
        <v>10</v>
      </c>
      <c r="P19" s="5">
        <v>1</v>
      </c>
      <c r="Q19" s="5">
        <v>4</v>
      </c>
      <c r="R19" s="5">
        <v>6</v>
      </c>
      <c r="S19" s="6">
        <v>61</v>
      </c>
      <c r="T19" s="5">
        <v>6</v>
      </c>
      <c r="U19" s="5">
        <v>2</v>
      </c>
      <c r="V19" s="5"/>
      <c r="W19" s="9">
        <f t="shared" si="0"/>
        <v>167</v>
      </c>
      <c r="X19" s="10">
        <v>526</v>
      </c>
      <c r="Y19" s="11">
        <f t="shared" si="1"/>
        <v>31.749049429657795</v>
      </c>
      <c r="AA19" s="29"/>
    </row>
    <row r="20" spans="1:27" s="4" customFormat="1" ht="27" customHeight="1">
      <c r="A20" s="34"/>
      <c r="B20" s="27" t="s">
        <v>17</v>
      </c>
      <c r="C20" s="5">
        <v>30</v>
      </c>
      <c r="D20" s="5">
        <v>159</v>
      </c>
      <c r="E20" s="5">
        <v>10</v>
      </c>
      <c r="F20" s="5">
        <v>122</v>
      </c>
      <c r="G20" s="5">
        <v>82</v>
      </c>
      <c r="H20" s="5">
        <v>298</v>
      </c>
      <c r="I20" s="5">
        <v>16</v>
      </c>
      <c r="J20" s="5">
        <v>58</v>
      </c>
      <c r="K20" s="5">
        <v>21</v>
      </c>
      <c r="L20" s="5">
        <v>12</v>
      </c>
      <c r="M20" s="5">
        <v>15</v>
      </c>
      <c r="N20" s="5">
        <v>46</v>
      </c>
      <c r="O20" s="5">
        <v>89</v>
      </c>
      <c r="P20" s="5">
        <v>5</v>
      </c>
      <c r="Q20" s="5">
        <v>525</v>
      </c>
      <c r="R20" s="5">
        <v>55</v>
      </c>
      <c r="S20" s="5">
        <v>3</v>
      </c>
      <c r="T20" s="6">
        <v>3428</v>
      </c>
      <c r="U20" s="5">
        <v>54</v>
      </c>
      <c r="V20" s="5"/>
      <c r="W20" s="9">
        <f t="shared" si="0"/>
        <v>5028</v>
      </c>
      <c r="X20" s="10">
        <v>5506</v>
      </c>
      <c r="Y20" s="11">
        <f t="shared" si="1"/>
        <v>91.31856156919724</v>
      </c>
      <c r="AA20" s="29"/>
    </row>
    <row r="21" spans="1:27" s="4" customFormat="1" ht="27" customHeight="1">
      <c r="A21" s="34"/>
      <c r="B21" s="27" t="s">
        <v>18</v>
      </c>
      <c r="C21" s="5">
        <v>44</v>
      </c>
      <c r="D21" s="5">
        <v>160</v>
      </c>
      <c r="E21" s="5">
        <v>14</v>
      </c>
      <c r="F21" s="5">
        <v>49</v>
      </c>
      <c r="G21" s="5">
        <v>31</v>
      </c>
      <c r="H21" s="5">
        <v>298</v>
      </c>
      <c r="I21" s="5">
        <v>164</v>
      </c>
      <c r="J21" s="5">
        <v>297</v>
      </c>
      <c r="K21" s="5">
        <v>49</v>
      </c>
      <c r="L21" s="5">
        <v>21</v>
      </c>
      <c r="M21" s="5">
        <v>23</v>
      </c>
      <c r="N21" s="5">
        <v>83</v>
      </c>
      <c r="O21" s="5">
        <v>80</v>
      </c>
      <c r="P21" s="5">
        <v>2</v>
      </c>
      <c r="Q21" s="5">
        <v>150</v>
      </c>
      <c r="R21" s="5">
        <v>124</v>
      </c>
      <c r="S21" s="5">
        <v>1</v>
      </c>
      <c r="T21" s="5">
        <v>309</v>
      </c>
      <c r="U21" s="6">
        <v>7914</v>
      </c>
      <c r="V21" s="5"/>
      <c r="W21" s="9">
        <f t="shared" si="0"/>
        <v>9813</v>
      </c>
      <c r="X21" s="10">
        <v>10550</v>
      </c>
      <c r="Y21" s="11">
        <f t="shared" si="1"/>
        <v>93.01421800947867</v>
      </c>
      <c r="AA21" s="29"/>
    </row>
    <row r="22" spans="1:27" s="4" customFormat="1" ht="27" customHeight="1">
      <c r="A22" s="34"/>
      <c r="B22" s="27" t="s">
        <v>19</v>
      </c>
      <c r="C22" s="5"/>
      <c r="D22" s="5"/>
      <c r="E22" s="5"/>
      <c r="F22" s="5"/>
      <c r="G22" s="5">
        <v>1</v>
      </c>
      <c r="H22" s="5"/>
      <c r="I22" s="5">
        <v>2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43</v>
      </c>
      <c r="W22" s="9">
        <f t="shared" si="0"/>
        <v>46</v>
      </c>
      <c r="X22" s="10">
        <v>28</v>
      </c>
      <c r="Y22" s="11">
        <f t="shared" si="1"/>
        <v>164.28571428571428</v>
      </c>
      <c r="AA22" s="29"/>
    </row>
    <row r="23" spans="1:27" s="4" customFormat="1" ht="27" customHeight="1">
      <c r="A23" s="35"/>
      <c r="B23" s="27" t="s">
        <v>20</v>
      </c>
      <c r="C23" s="7">
        <v>422</v>
      </c>
      <c r="D23" s="7">
        <v>538</v>
      </c>
      <c r="E23" s="7">
        <v>37</v>
      </c>
      <c r="F23" s="7">
        <v>103</v>
      </c>
      <c r="G23" s="7">
        <v>66</v>
      </c>
      <c r="H23" s="7">
        <v>141</v>
      </c>
      <c r="I23" s="7">
        <v>850</v>
      </c>
      <c r="J23" s="7">
        <v>574</v>
      </c>
      <c r="K23" s="7">
        <v>321</v>
      </c>
      <c r="L23" s="7">
        <v>265</v>
      </c>
      <c r="M23" s="7">
        <v>225</v>
      </c>
      <c r="N23" s="7">
        <v>286</v>
      </c>
      <c r="O23" s="7">
        <v>205</v>
      </c>
      <c r="P23" s="7">
        <v>25</v>
      </c>
      <c r="Q23" s="7">
        <v>77</v>
      </c>
      <c r="R23" s="7">
        <v>415</v>
      </c>
      <c r="S23" s="7">
        <v>7</v>
      </c>
      <c r="T23" s="7">
        <v>181</v>
      </c>
      <c r="U23" s="7">
        <v>803</v>
      </c>
      <c r="V23" s="15">
        <v>2</v>
      </c>
      <c r="W23" s="9">
        <f t="shared" si="0"/>
        <v>5543</v>
      </c>
      <c r="X23" s="49"/>
      <c r="Y23" s="50"/>
      <c r="AA23" s="29"/>
    </row>
    <row r="24" spans="1:27" s="4" customFormat="1" ht="27" customHeight="1">
      <c r="A24" s="35"/>
      <c r="B24" s="2" t="s">
        <v>21</v>
      </c>
      <c r="C24" s="7">
        <v>48</v>
      </c>
      <c r="D24" s="7">
        <v>179</v>
      </c>
      <c r="E24" s="7">
        <v>3</v>
      </c>
      <c r="F24" s="7">
        <v>5</v>
      </c>
      <c r="G24" s="7">
        <v>8</v>
      </c>
      <c r="H24" s="7">
        <v>4</v>
      </c>
      <c r="I24" s="7">
        <v>53</v>
      </c>
      <c r="J24" s="7">
        <v>219</v>
      </c>
      <c r="K24" s="7">
        <v>177</v>
      </c>
      <c r="L24" s="7">
        <v>22</v>
      </c>
      <c r="M24" s="7">
        <v>28</v>
      </c>
      <c r="N24" s="7">
        <v>20</v>
      </c>
      <c r="O24" s="7">
        <v>12</v>
      </c>
      <c r="P24" s="7">
        <v>8</v>
      </c>
      <c r="Q24" s="7">
        <v>53</v>
      </c>
      <c r="R24" s="7">
        <v>16</v>
      </c>
      <c r="S24" s="7">
        <v>4</v>
      </c>
      <c r="T24" s="7">
        <v>5</v>
      </c>
      <c r="U24" s="7">
        <v>10</v>
      </c>
      <c r="V24" s="15"/>
      <c r="W24" s="9">
        <f t="shared" si="0"/>
        <v>874</v>
      </c>
      <c r="X24" s="51"/>
      <c r="Y24" s="52"/>
      <c r="AA24" s="29"/>
    </row>
    <row r="25" spans="1:27" s="4" customFormat="1" ht="22.5" customHeight="1" thickBot="1">
      <c r="A25" s="36"/>
      <c r="B25" s="21" t="s">
        <v>22</v>
      </c>
      <c r="C25" s="22">
        <f>SUM(C3:C24)</f>
        <v>8260</v>
      </c>
      <c r="D25" s="22">
        <f aca="true" t="shared" si="2" ref="D25:W25">SUM(D3:D24)</f>
        <v>6639</v>
      </c>
      <c r="E25" s="22">
        <f t="shared" si="2"/>
        <v>849</v>
      </c>
      <c r="F25" s="22">
        <f t="shared" si="2"/>
        <v>4228</v>
      </c>
      <c r="G25" s="22">
        <f t="shared" si="2"/>
        <v>4483</v>
      </c>
      <c r="H25" s="22">
        <f t="shared" si="2"/>
        <v>2533</v>
      </c>
      <c r="I25" s="22">
        <f t="shared" si="2"/>
        <v>9595</v>
      </c>
      <c r="J25" s="22">
        <f t="shared" si="2"/>
        <v>11249</v>
      </c>
      <c r="K25" s="22">
        <f t="shared" si="2"/>
        <v>4636</v>
      </c>
      <c r="L25" s="22">
        <f t="shared" si="2"/>
        <v>7067</v>
      </c>
      <c r="M25" s="22">
        <f t="shared" si="2"/>
        <v>9321</v>
      </c>
      <c r="N25" s="22">
        <f t="shared" si="2"/>
        <v>2539</v>
      </c>
      <c r="O25" s="22">
        <f t="shared" si="2"/>
        <v>2283</v>
      </c>
      <c r="P25" s="22">
        <f t="shared" si="2"/>
        <v>641</v>
      </c>
      <c r="Q25" s="22">
        <f t="shared" si="2"/>
        <v>2671</v>
      </c>
      <c r="R25" s="22">
        <f t="shared" si="2"/>
        <v>4246</v>
      </c>
      <c r="S25" s="22">
        <f t="shared" si="2"/>
        <v>123</v>
      </c>
      <c r="T25" s="22">
        <f t="shared" si="2"/>
        <v>5267</v>
      </c>
      <c r="U25" s="22">
        <f t="shared" si="2"/>
        <v>9615</v>
      </c>
      <c r="V25" s="22">
        <f t="shared" si="2"/>
        <v>50</v>
      </c>
      <c r="W25" s="22">
        <f t="shared" si="2"/>
        <v>96295</v>
      </c>
      <c r="X25" s="23">
        <f>SUM(X3:X24)</f>
        <v>103312</v>
      </c>
      <c r="Y25" s="24">
        <f>(SUM(W3:W22))*100/X25</f>
        <v>86.99667028031594</v>
      </c>
      <c r="AA25" s="29"/>
    </row>
    <row r="26" spans="1:27" ht="33.75" customHeight="1">
      <c r="A26" s="41" t="s">
        <v>27</v>
      </c>
      <c r="B26" s="42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5"/>
      <c r="Y26" s="46"/>
      <c r="AA26" s="30"/>
    </row>
    <row r="27" spans="1:25" ht="29.25" customHeight="1" thickBot="1">
      <c r="A27" s="43" t="s">
        <v>26</v>
      </c>
      <c r="B27" s="44"/>
      <c r="C27" s="14">
        <f>+C25*100/C26</f>
        <v>93.05993690851734</v>
      </c>
      <c r="D27" s="14">
        <f aca="true" t="shared" si="3" ref="D27:V27">+D25*100/D26</f>
        <v>86.22077922077922</v>
      </c>
      <c r="E27" s="14">
        <f t="shared" si="3"/>
        <v>88.4375</v>
      </c>
      <c r="F27" s="14">
        <f t="shared" si="3"/>
        <v>84.67397506462112</v>
      </c>
      <c r="G27" s="14">
        <f t="shared" si="3"/>
        <v>79.14664354431096</v>
      </c>
      <c r="H27" s="14">
        <f t="shared" si="3"/>
        <v>83.13094847390876</v>
      </c>
      <c r="I27" s="14">
        <f t="shared" si="3"/>
        <v>95.95</v>
      </c>
      <c r="J27" s="14">
        <f t="shared" si="3"/>
        <v>90.80561834032935</v>
      </c>
      <c r="K27" s="14">
        <f t="shared" si="3"/>
        <v>87.63705103969754</v>
      </c>
      <c r="L27" s="14">
        <f t="shared" si="3"/>
        <v>92.22236721910478</v>
      </c>
      <c r="M27" s="14">
        <f t="shared" si="3"/>
        <v>95.11224489795919</v>
      </c>
      <c r="N27" s="14">
        <f t="shared" si="3"/>
        <v>67.22266348954196</v>
      </c>
      <c r="O27" s="14">
        <f t="shared" si="3"/>
        <v>90.08630909562972</v>
      </c>
      <c r="P27" s="14">
        <f t="shared" si="3"/>
        <v>91.57142857142857</v>
      </c>
      <c r="Q27" s="14">
        <f t="shared" si="3"/>
        <v>70.23402576912963</v>
      </c>
      <c r="R27" s="14">
        <f t="shared" si="3"/>
        <v>83.63206618081544</v>
      </c>
      <c r="S27" s="14">
        <f t="shared" si="3"/>
        <v>108.84955752212389</v>
      </c>
      <c r="T27" s="14">
        <f t="shared" si="3"/>
        <v>87.78333333333333</v>
      </c>
      <c r="U27" s="14">
        <f t="shared" si="3"/>
        <v>96.15</v>
      </c>
      <c r="V27" s="14">
        <f t="shared" si="3"/>
        <v>125</v>
      </c>
      <c r="W27" s="20">
        <f>+W25*100/W26</f>
        <v>88.81198986327827</v>
      </c>
      <c r="X27" s="47"/>
      <c r="Y27" s="48"/>
    </row>
    <row r="31" ht="15">
      <c r="D31" s="31"/>
    </row>
    <row r="32" ht="15">
      <c r="D32" s="32"/>
    </row>
    <row r="33" ht="15">
      <c r="D33" s="32"/>
    </row>
    <row r="34" ht="15">
      <c r="D34" s="32"/>
    </row>
    <row r="35" ht="15">
      <c r="D35" s="32"/>
    </row>
    <row r="36" ht="15">
      <c r="D36" s="32"/>
    </row>
    <row r="37" ht="15">
      <c r="D37" s="32"/>
    </row>
    <row r="38" ht="15">
      <c r="D38" s="32"/>
    </row>
    <row r="39" ht="15">
      <c r="D39" s="33"/>
    </row>
    <row r="40" ht="15">
      <c r="D40" s="32"/>
    </row>
    <row r="41" ht="15">
      <c r="D41" s="32"/>
    </row>
    <row r="42" ht="15">
      <c r="D42" s="32"/>
    </row>
    <row r="43" ht="15">
      <c r="D43" s="32"/>
    </row>
    <row r="44" ht="15">
      <c r="D44" s="32"/>
    </row>
    <row r="45" ht="15">
      <c r="D45" s="32"/>
    </row>
    <row r="46" ht="15">
      <c r="D46" s="32"/>
    </row>
    <row r="47" ht="15">
      <c r="D47" s="32"/>
    </row>
    <row r="48" ht="15">
      <c r="D48" s="32"/>
    </row>
    <row r="49" ht="15">
      <c r="D49" s="32"/>
    </row>
    <row r="50" ht="15">
      <c r="D50" s="32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7" t="s">
        <v>30</v>
      </c>
      <c r="B1" s="38"/>
      <c r="C1" s="53" t="s">
        <v>24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5" t="s">
        <v>28</v>
      </c>
      <c r="Y1" s="57" t="s">
        <v>25</v>
      </c>
    </row>
    <row r="2" spans="1:25" ht="21.75" customHeight="1">
      <c r="A2" s="39"/>
      <c r="B2" s="40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6"/>
      <c r="Y2" s="58"/>
    </row>
    <row r="3" spans="1:25" s="4" customFormat="1" ht="24.75" customHeight="1">
      <c r="A3" s="34" t="s">
        <v>23</v>
      </c>
      <c r="B3" s="27" t="s">
        <v>0</v>
      </c>
      <c r="C3" s="6">
        <v>4245</v>
      </c>
      <c r="D3" s="5">
        <v>621</v>
      </c>
      <c r="E3" s="5">
        <v>3</v>
      </c>
      <c r="F3" s="5"/>
      <c r="G3" s="5">
        <v>4</v>
      </c>
      <c r="H3" s="5">
        <v>1</v>
      </c>
      <c r="I3" s="5">
        <v>5</v>
      </c>
      <c r="J3" s="5">
        <v>9</v>
      </c>
      <c r="K3" s="5">
        <v>25</v>
      </c>
      <c r="L3" s="5">
        <v>18</v>
      </c>
      <c r="M3" s="5">
        <v>285</v>
      </c>
      <c r="N3" s="5">
        <v>90</v>
      </c>
      <c r="O3" s="5">
        <v>41</v>
      </c>
      <c r="P3" s="5">
        <v>5</v>
      </c>
      <c r="Q3" s="5">
        <v>7</v>
      </c>
      <c r="R3" s="5">
        <v>13</v>
      </c>
      <c r="S3" s="5"/>
      <c r="T3" s="5">
        <v>2</v>
      </c>
      <c r="U3" s="5">
        <v>6</v>
      </c>
      <c r="V3" s="5"/>
      <c r="W3" s="28">
        <f>SUM(C3:V3)</f>
        <v>5380</v>
      </c>
      <c r="X3" s="10">
        <v>5898</v>
      </c>
      <c r="Y3" s="11">
        <f>+W3*100/X3</f>
        <v>91.21736181756528</v>
      </c>
    </row>
    <row r="4" spans="1:27" s="4" customFormat="1" ht="24.75" customHeight="1">
      <c r="A4" s="34"/>
      <c r="B4" s="27" t="s">
        <v>1</v>
      </c>
      <c r="C4" s="5">
        <v>226</v>
      </c>
      <c r="D4" s="6">
        <v>788</v>
      </c>
      <c r="E4" s="5">
        <v>16</v>
      </c>
      <c r="F4" s="5">
        <v>6</v>
      </c>
      <c r="G4" s="5"/>
      <c r="H4" s="5">
        <v>2</v>
      </c>
      <c r="I4" s="5">
        <v>1</v>
      </c>
      <c r="J4" s="5">
        <v>13</v>
      </c>
      <c r="K4" s="5">
        <v>20</v>
      </c>
      <c r="L4" s="5">
        <v>5</v>
      </c>
      <c r="M4" s="5">
        <v>17</v>
      </c>
      <c r="N4" s="5">
        <v>38</v>
      </c>
      <c r="O4" s="5">
        <v>56</v>
      </c>
      <c r="P4" s="5">
        <v>4</v>
      </c>
      <c r="Q4" s="5">
        <v>6</v>
      </c>
      <c r="R4" s="5">
        <v>7</v>
      </c>
      <c r="S4" s="5"/>
      <c r="T4" s="5">
        <v>3</v>
      </c>
      <c r="U4" s="5">
        <v>4</v>
      </c>
      <c r="V4" s="5">
        <v>1</v>
      </c>
      <c r="W4" s="28">
        <f aca="true" t="shared" si="0" ref="W4:W24">SUM(C4:V4)</f>
        <v>1213</v>
      </c>
      <c r="X4" s="10">
        <v>1922</v>
      </c>
      <c r="Y4" s="11">
        <f aca="true" t="shared" si="1" ref="Y4:Y22">+W4*100/X4</f>
        <v>63.111342351716964</v>
      </c>
      <c r="AA4" s="29"/>
    </row>
    <row r="5" spans="1:27" s="4" customFormat="1" ht="24.75" customHeight="1">
      <c r="A5" s="34"/>
      <c r="B5" s="27" t="s">
        <v>2</v>
      </c>
      <c r="C5" s="5">
        <v>19</v>
      </c>
      <c r="D5" s="5">
        <v>89</v>
      </c>
      <c r="E5" s="6">
        <v>716</v>
      </c>
      <c r="F5" s="5">
        <v>82</v>
      </c>
      <c r="G5" s="5">
        <v>1</v>
      </c>
      <c r="H5" s="5">
        <v>3</v>
      </c>
      <c r="I5" s="5">
        <v>5</v>
      </c>
      <c r="J5" s="5">
        <v>13</v>
      </c>
      <c r="K5" s="5">
        <v>11</v>
      </c>
      <c r="L5" s="5">
        <v>1</v>
      </c>
      <c r="M5" s="5">
        <v>5</v>
      </c>
      <c r="N5" s="5">
        <v>10</v>
      </c>
      <c r="O5" s="5">
        <v>56</v>
      </c>
      <c r="P5" s="5">
        <v>64</v>
      </c>
      <c r="Q5" s="5">
        <v>65</v>
      </c>
      <c r="R5" s="5">
        <v>19</v>
      </c>
      <c r="S5" s="5">
        <v>46</v>
      </c>
      <c r="T5" s="5">
        <v>25</v>
      </c>
      <c r="U5" s="5">
        <v>11</v>
      </c>
      <c r="V5" s="5"/>
      <c r="W5" s="28">
        <f t="shared" si="0"/>
        <v>1241</v>
      </c>
      <c r="X5" s="10">
        <v>1613</v>
      </c>
      <c r="Y5" s="11">
        <f t="shared" si="1"/>
        <v>76.93738375697458</v>
      </c>
      <c r="AA5" s="29"/>
    </row>
    <row r="6" spans="1:27" s="4" customFormat="1" ht="24.75" customHeight="1">
      <c r="A6" s="34"/>
      <c r="B6" s="27" t="s">
        <v>3</v>
      </c>
      <c r="C6" s="5">
        <v>23</v>
      </c>
      <c r="D6" s="5">
        <v>156</v>
      </c>
      <c r="E6" s="5">
        <v>58</v>
      </c>
      <c r="F6" s="6">
        <v>3994</v>
      </c>
      <c r="G6" s="5">
        <v>64</v>
      </c>
      <c r="H6" s="5">
        <v>27</v>
      </c>
      <c r="I6" s="5">
        <v>19</v>
      </c>
      <c r="J6" s="5">
        <v>58</v>
      </c>
      <c r="K6" s="5">
        <v>24</v>
      </c>
      <c r="L6" s="5">
        <v>17</v>
      </c>
      <c r="M6" s="5">
        <v>11</v>
      </c>
      <c r="N6" s="5">
        <v>26</v>
      </c>
      <c r="O6" s="5">
        <v>109</v>
      </c>
      <c r="P6" s="5">
        <v>12</v>
      </c>
      <c r="Q6" s="5">
        <v>595</v>
      </c>
      <c r="R6" s="5">
        <v>48</v>
      </c>
      <c r="S6" s="5">
        <v>4</v>
      </c>
      <c r="T6" s="5">
        <v>381</v>
      </c>
      <c r="U6" s="5">
        <v>23</v>
      </c>
      <c r="V6" s="5"/>
      <c r="W6" s="28">
        <f t="shared" si="0"/>
        <v>5649</v>
      </c>
      <c r="X6" s="10">
        <v>6026</v>
      </c>
      <c r="Y6" s="11">
        <f t="shared" si="1"/>
        <v>93.74377696647859</v>
      </c>
      <c r="AA6" s="29"/>
    </row>
    <row r="7" spans="1:27" s="4" customFormat="1" ht="24.75" customHeight="1">
      <c r="A7" s="34"/>
      <c r="B7" s="27" t="s">
        <v>4</v>
      </c>
      <c r="C7" s="5">
        <v>24</v>
      </c>
      <c r="D7" s="5">
        <v>119</v>
      </c>
      <c r="E7" s="5">
        <v>4</v>
      </c>
      <c r="F7" s="5">
        <v>90</v>
      </c>
      <c r="G7" s="6">
        <v>4658</v>
      </c>
      <c r="H7" s="5">
        <v>127</v>
      </c>
      <c r="I7" s="5">
        <v>22</v>
      </c>
      <c r="J7" s="5">
        <v>57</v>
      </c>
      <c r="K7" s="5">
        <v>34</v>
      </c>
      <c r="L7" s="5">
        <v>14</v>
      </c>
      <c r="M7" s="5">
        <v>12</v>
      </c>
      <c r="N7" s="5">
        <v>26</v>
      </c>
      <c r="O7" s="5">
        <v>61</v>
      </c>
      <c r="P7" s="5">
        <v>7</v>
      </c>
      <c r="Q7" s="5">
        <v>156</v>
      </c>
      <c r="R7" s="5">
        <v>45</v>
      </c>
      <c r="S7" s="5"/>
      <c r="T7" s="5">
        <v>269</v>
      </c>
      <c r="U7" s="5">
        <v>94</v>
      </c>
      <c r="V7" s="5"/>
      <c r="W7" s="28">
        <f t="shared" si="0"/>
        <v>5819</v>
      </c>
      <c r="X7" s="10">
        <v>5555</v>
      </c>
      <c r="Y7" s="11">
        <f t="shared" si="1"/>
        <v>104.75247524752476</v>
      </c>
      <c r="AA7" s="29"/>
    </row>
    <row r="8" spans="1:27" s="4" customFormat="1" ht="24.75" customHeight="1">
      <c r="A8" s="34"/>
      <c r="B8" s="27" t="s">
        <v>5</v>
      </c>
      <c r="C8" s="5">
        <v>13</v>
      </c>
      <c r="D8" s="5">
        <v>77</v>
      </c>
      <c r="E8" s="5">
        <v>7</v>
      </c>
      <c r="F8" s="5">
        <v>12</v>
      </c>
      <c r="G8" s="5">
        <v>9</v>
      </c>
      <c r="H8" s="6">
        <v>1682</v>
      </c>
      <c r="I8" s="5">
        <v>13</v>
      </c>
      <c r="J8" s="5">
        <v>106</v>
      </c>
      <c r="K8" s="5">
        <v>32</v>
      </c>
      <c r="L8" s="5">
        <v>3</v>
      </c>
      <c r="M8" s="5">
        <v>4</v>
      </c>
      <c r="N8" s="5">
        <v>21</v>
      </c>
      <c r="O8" s="5">
        <v>40</v>
      </c>
      <c r="P8" s="5">
        <v>2</v>
      </c>
      <c r="Q8" s="5">
        <v>156</v>
      </c>
      <c r="R8" s="5">
        <v>45</v>
      </c>
      <c r="S8" s="5"/>
      <c r="T8" s="5">
        <v>166</v>
      </c>
      <c r="U8" s="5">
        <v>57</v>
      </c>
      <c r="V8" s="5"/>
      <c r="W8" s="28">
        <f t="shared" si="0"/>
        <v>2445</v>
      </c>
      <c r="X8" s="10">
        <v>2943</v>
      </c>
      <c r="Y8" s="11">
        <f t="shared" si="1"/>
        <v>83.07849133537206</v>
      </c>
      <c r="AA8" s="29"/>
    </row>
    <row r="9" spans="1:27" s="4" customFormat="1" ht="24.75" customHeight="1">
      <c r="A9" s="34"/>
      <c r="B9" s="27" t="s">
        <v>6</v>
      </c>
      <c r="C9" s="5">
        <v>21</v>
      </c>
      <c r="D9" s="5">
        <v>80</v>
      </c>
      <c r="E9" s="5">
        <v>8</v>
      </c>
      <c r="F9" s="5">
        <v>19</v>
      </c>
      <c r="G9" s="5">
        <v>16</v>
      </c>
      <c r="H9" s="5">
        <v>38</v>
      </c>
      <c r="I9" s="6">
        <v>8606</v>
      </c>
      <c r="J9" s="5">
        <v>1022</v>
      </c>
      <c r="K9" s="5">
        <v>66</v>
      </c>
      <c r="L9" s="5">
        <v>35</v>
      </c>
      <c r="M9" s="5">
        <v>26</v>
      </c>
      <c r="N9" s="5">
        <v>54</v>
      </c>
      <c r="O9" s="5">
        <v>54</v>
      </c>
      <c r="P9" s="5">
        <v>7</v>
      </c>
      <c r="Q9" s="5">
        <v>40</v>
      </c>
      <c r="R9" s="5">
        <v>210</v>
      </c>
      <c r="S9" s="5">
        <v>1</v>
      </c>
      <c r="T9" s="5">
        <v>38</v>
      </c>
      <c r="U9" s="5">
        <v>279</v>
      </c>
      <c r="V9" s="5"/>
      <c r="W9" s="28">
        <f t="shared" si="0"/>
        <v>10620</v>
      </c>
      <c r="X9" s="10">
        <v>10146</v>
      </c>
      <c r="Y9" s="11">
        <f t="shared" si="1"/>
        <v>104.67179183914843</v>
      </c>
      <c r="AA9" s="29"/>
    </row>
    <row r="10" spans="1:27" s="4" customFormat="1" ht="24.75" customHeight="1">
      <c r="A10" s="34"/>
      <c r="B10" s="27" t="s">
        <v>7</v>
      </c>
      <c r="C10" s="5">
        <v>178</v>
      </c>
      <c r="D10" s="5">
        <v>432</v>
      </c>
      <c r="E10" s="5">
        <v>23</v>
      </c>
      <c r="F10" s="5">
        <v>39</v>
      </c>
      <c r="G10" s="5">
        <v>17</v>
      </c>
      <c r="H10" s="5">
        <v>132</v>
      </c>
      <c r="I10" s="5">
        <v>708</v>
      </c>
      <c r="J10" s="6">
        <v>8906</v>
      </c>
      <c r="K10" s="5">
        <v>648</v>
      </c>
      <c r="L10" s="5">
        <v>100</v>
      </c>
      <c r="M10" s="5">
        <v>59</v>
      </c>
      <c r="N10" s="5">
        <v>168</v>
      </c>
      <c r="O10" s="5">
        <v>281</v>
      </c>
      <c r="P10" s="5">
        <v>23</v>
      </c>
      <c r="Q10" s="5">
        <v>152</v>
      </c>
      <c r="R10" s="5">
        <v>1496</v>
      </c>
      <c r="S10" s="5">
        <v>5</v>
      </c>
      <c r="T10" s="5">
        <v>113</v>
      </c>
      <c r="U10" s="5">
        <v>198</v>
      </c>
      <c r="V10" s="5"/>
      <c r="W10" s="28">
        <f t="shared" si="0"/>
        <v>13678</v>
      </c>
      <c r="X10" s="10">
        <v>15180</v>
      </c>
      <c r="Y10" s="11">
        <f t="shared" si="1"/>
        <v>90.10540184453228</v>
      </c>
      <c r="AA10" s="29"/>
    </row>
    <row r="11" spans="1:27" s="4" customFormat="1" ht="24.75" customHeight="1">
      <c r="A11" s="34"/>
      <c r="B11" s="27" t="s">
        <v>8</v>
      </c>
      <c r="C11" s="5">
        <v>136</v>
      </c>
      <c r="D11" s="5">
        <v>263</v>
      </c>
      <c r="E11" s="5">
        <v>8</v>
      </c>
      <c r="F11" s="5">
        <v>3</v>
      </c>
      <c r="G11" s="5">
        <v>2</v>
      </c>
      <c r="H11" s="5">
        <v>4</v>
      </c>
      <c r="I11" s="5">
        <v>11</v>
      </c>
      <c r="J11" s="5">
        <v>71</v>
      </c>
      <c r="K11" s="6">
        <v>2741</v>
      </c>
      <c r="L11" s="5">
        <v>96</v>
      </c>
      <c r="M11" s="5">
        <v>44</v>
      </c>
      <c r="N11" s="5">
        <v>98</v>
      </c>
      <c r="O11" s="5">
        <v>203</v>
      </c>
      <c r="P11" s="5">
        <v>2</v>
      </c>
      <c r="Q11" s="5">
        <v>11</v>
      </c>
      <c r="R11" s="5">
        <v>186</v>
      </c>
      <c r="S11" s="5"/>
      <c r="T11" s="5">
        <v>10</v>
      </c>
      <c r="U11" s="5">
        <v>8</v>
      </c>
      <c r="V11" s="5"/>
      <c r="W11" s="28">
        <f t="shared" si="0"/>
        <v>3897</v>
      </c>
      <c r="X11" s="10">
        <v>4354</v>
      </c>
      <c r="Y11" s="11">
        <f t="shared" si="1"/>
        <v>89.50390445567294</v>
      </c>
      <c r="AA11" s="29"/>
    </row>
    <row r="12" spans="1:27" s="4" customFormat="1" ht="24.75" customHeight="1">
      <c r="A12" s="34"/>
      <c r="B12" s="27" t="s">
        <v>9</v>
      </c>
      <c r="C12" s="5">
        <v>343</v>
      </c>
      <c r="D12" s="5">
        <v>640</v>
      </c>
      <c r="E12" s="5">
        <v>16</v>
      </c>
      <c r="F12" s="5">
        <v>8</v>
      </c>
      <c r="G12" s="5">
        <v>10</v>
      </c>
      <c r="H12" s="5">
        <v>15</v>
      </c>
      <c r="I12" s="5">
        <v>18</v>
      </c>
      <c r="J12" s="5">
        <v>62</v>
      </c>
      <c r="K12" s="5">
        <v>474</v>
      </c>
      <c r="L12" s="6">
        <v>6380</v>
      </c>
      <c r="M12" s="5">
        <v>213</v>
      </c>
      <c r="N12" s="5">
        <v>424</v>
      </c>
      <c r="O12" s="5">
        <v>230</v>
      </c>
      <c r="P12" s="5">
        <v>5</v>
      </c>
      <c r="Q12" s="5">
        <v>23</v>
      </c>
      <c r="R12" s="5">
        <v>89</v>
      </c>
      <c r="S12" s="5">
        <v>1</v>
      </c>
      <c r="T12" s="5">
        <v>20</v>
      </c>
      <c r="U12" s="5">
        <v>15</v>
      </c>
      <c r="V12" s="5"/>
      <c r="W12" s="28">
        <f t="shared" si="0"/>
        <v>8986</v>
      </c>
      <c r="X12" s="10">
        <v>9369</v>
      </c>
      <c r="Y12" s="11">
        <f t="shared" si="1"/>
        <v>95.91205037890917</v>
      </c>
      <c r="AA12" s="29"/>
    </row>
    <row r="13" spans="1:27" s="4" customFormat="1" ht="24.75" customHeight="1">
      <c r="A13" s="34"/>
      <c r="B13" s="27" t="s">
        <v>10</v>
      </c>
      <c r="C13" s="5">
        <v>2255</v>
      </c>
      <c r="D13" s="5">
        <v>1011</v>
      </c>
      <c r="E13" s="5">
        <v>14</v>
      </c>
      <c r="F13" s="5">
        <v>10</v>
      </c>
      <c r="G13" s="5">
        <v>10</v>
      </c>
      <c r="H13" s="5">
        <v>13</v>
      </c>
      <c r="I13" s="5">
        <v>20</v>
      </c>
      <c r="J13" s="5">
        <v>52</v>
      </c>
      <c r="K13" s="5">
        <v>77</v>
      </c>
      <c r="L13" s="5">
        <v>469</v>
      </c>
      <c r="M13" s="6">
        <v>9247</v>
      </c>
      <c r="N13" s="5">
        <v>291</v>
      </c>
      <c r="O13" s="5">
        <v>115</v>
      </c>
      <c r="P13" s="5">
        <v>3</v>
      </c>
      <c r="Q13" s="5">
        <v>13</v>
      </c>
      <c r="R13" s="5">
        <v>27</v>
      </c>
      <c r="S13" s="5"/>
      <c r="T13" s="5">
        <v>17</v>
      </c>
      <c r="U13" s="5">
        <v>11</v>
      </c>
      <c r="V13" s="5"/>
      <c r="W13" s="28">
        <f t="shared" si="0"/>
        <v>13655</v>
      </c>
      <c r="X13" s="10">
        <v>14473</v>
      </c>
      <c r="Y13" s="11">
        <f t="shared" si="1"/>
        <v>94.3480964554688</v>
      </c>
      <c r="AA13" s="29"/>
    </row>
    <row r="14" spans="1:27" s="4" customFormat="1" ht="24.75" customHeight="1">
      <c r="A14" s="34"/>
      <c r="B14" s="27" t="s">
        <v>11</v>
      </c>
      <c r="C14" s="5">
        <v>152</v>
      </c>
      <c r="D14" s="5">
        <v>381</v>
      </c>
      <c r="E14" s="5">
        <v>3</v>
      </c>
      <c r="F14" s="5">
        <v>1</v>
      </c>
      <c r="G14" s="5">
        <v>2</v>
      </c>
      <c r="H14" s="5">
        <v>3</v>
      </c>
      <c r="I14" s="5">
        <v>8</v>
      </c>
      <c r="J14" s="5">
        <v>13</v>
      </c>
      <c r="K14" s="5">
        <v>61</v>
      </c>
      <c r="L14" s="5">
        <v>68</v>
      </c>
      <c r="M14" s="5">
        <v>43</v>
      </c>
      <c r="N14" s="6">
        <v>489</v>
      </c>
      <c r="O14" s="5">
        <v>52</v>
      </c>
      <c r="P14" s="5">
        <v>1</v>
      </c>
      <c r="Q14" s="5">
        <v>11</v>
      </c>
      <c r="R14" s="5">
        <v>21</v>
      </c>
      <c r="S14" s="5">
        <v>1</v>
      </c>
      <c r="T14" s="5">
        <v>6</v>
      </c>
      <c r="U14" s="5">
        <v>8</v>
      </c>
      <c r="V14" s="5"/>
      <c r="W14" s="28">
        <f t="shared" si="0"/>
        <v>1324</v>
      </c>
      <c r="X14" s="10">
        <v>1662</v>
      </c>
      <c r="Y14" s="11">
        <f t="shared" si="1"/>
        <v>79.66305655836342</v>
      </c>
      <c r="AA14" s="29"/>
    </row>
    <row r="15" spans="1:27" s="4" customFormat="1" ht="24.75" customHeight="1">
      <c r="A15" s="34"/>
      <c r="B15" s="27" t="s">
        <v>12</v>
      </c>
      <c r="C15" s="5">
        <v>151</v>
      </c>
      <c r="D15" s="5">
        <v>362</v>
      </c>
      <c r="E15" s="5">
        <v>30</v>
      </c>
      <c r="F15" s="5">
        <v>2</v>
      </c>
      <c r="G15" s="5"/>
      <c r="H15" s="5">
        <v>4</v>
      </c>
      <c r="I15" s="5"/>
      <c r="J15" s="5">
        <v>13</v>
      </c>
      <c r="K15" s="5">
        <v>158</v>
      </c>
      <c r="L15" s="5">
        <v>20</v>
      </c>
      <c r="M15" s="5">
        <v>29</v>
      </c>
      <c r="N15" s="5">
        <v>44</v>
      </c>
      <c r="O15" s="6">
        <v>239</v>
      </c>
      <c r="P15" s="5">
        <v>7</v>
      </c>
      <c r="Q15" s="5">
        <v>14</v>
      </c>
      <c r="R15" s="5">
        <v>51</v>
      </c>
      <c r="S15" s="5"/>
      <c r="T15" s="5">
        <v>7</v>
      </c>
      <c r="U15" s="5">
        <v>3</v>
      </c>
      <c r="V15" s="5"/>
      <c r="W15" s="28">
        <f t="shared" si="0"/>
        <v>1134</v>
      </c>
      <c r="X15" s="10">
        <v>1287</v>
      </c>
      <c r="Y15" s="11">
        <f t="shared" si="1"/>
        <v>88.1118881118881</v>
      </c>
      <c r="AA15" s="29"/>
    </row>
    <row r="16" spans="1:27" s="4" customFormat="1" ht="24.75" customHeight="1">
      <c r="A16" s="34"/>
      <c r="B16" s="27" t="s">
        <v>13</v>
      </c>
      <c r="C16" s="5">
        <v>12</v>
      </c>
      <c r="D16" s="5">
        <v>70</v>
      </c>
      <c r="E16" s="5">
        <v>21</v>
      </c>
      <c r="F16" s="5">
        <v>18</v>
      </c>
      <c r="G16" s="5"/>
      <c r="H16" s="5">
        <v>5</v>
      </c>
      <c r="I16" s="5">
        <v>6</v>
      </c>
      <c r="J16" s="5">
        <v>19</v>
      </c>
      <c r="K16" s="5">
        <v>15</v>
      </c>
      <c r="L16" s="5">
        <v>6</v>
      </c>
      <c r="M16" s="5">
        <v>8</v>
      </c>
      <c r="N16" s="5">
        <v>11</v>
      </c>
      <c r="O16" s="5">
        <v>50</v>
      </c>
      <c r="P16" s="6">
        <v>568</v>
      </c>
      <c r="Q16" s="5">
        <v>85</v>
      </c>
      <c r="R16" s="5">
        <v>83</v>
      </c>
      <c r="S16" s="5">
        <v>2</v>
      </c>
      <c r="T16" s="5">
        <v>33</v>
      </c>
      <c r="U16" s="5">
        <v>4</v>
      </c>
      <c r="V16" s="5"/>
      <c r="W16" s="28">
        <f t="shared" si="0"/>
        <v>1016</v>
      </c>
      <c r="X16" s="10">
        <v>1207</v>
      </c>
      <c r="Y16" s="11">
        <f t="shared" si="1"/>
        <v>84.17564208782105</v>
      </c>
      <c r="AA16" s="29"/>
    </row>
    <row r="17" spans="1:27" s="4" customFormat="1" ht="24.75" customHeight="1">
      <c r="A17" s="34"/>
      <c r="B17" s="27" t="s">
        <v>14</v>
      </c>
      <c r="C17" s="5">
        <v>13</v>
      </c>
      <c r="D17" s="5">
        <v>47</v>
      </c>
      <c r="E17" s="5">
        <v>5</v>
      </c>
      <c r="F17" s="5">
        <v>43</v>
      </c>
      <c r="G17" s="5">
        <v>5</v>
      </c>
      <c r="H17" s="5">
        <v>17</v>
      </c>
      <c r="I17" s="5">
        <v>2</v>
      </c>
      <c r="J17" s="5">
        <v>21</v>
      </c>
      <c r="K17" s="5">
        <v>7</v>
      </c>
      <c r="L17" s="5">
        <v>6</v>
      </c>
      <c r="M17" s="5">
        <v>3</v>
      </c>
      <c r="N17" s="5">
        <v>7</v>
      </c>
      <c r="O17" s="5">
        <v>24</v>
      </c>
      <c r="P17" s="5">
        <v>9</v>
      </c>
      <c r="Q17" s="6">
        <v>540</v>
      </c>
      <c r="R17" s="5">
        <v>43</v>
      </c>
      <c r="S17" s="5"/>
      <c r="T17" s="5">
        <v>159</v>
      </c>
      <c r="U17" s="5">
        <v>12</v>
      </c>
      <c r="V17" s="5"/>
      <c r="W17" s="28">
        <f t="shared" si="0"/>
        <v>963</v>
      </c>
      <c r="X17" s="10">
        <v>1305</v>
      </c>
      <c r="Y17" s="11">
        <f t="shared" si="1"/>
        <v>73.79310344827586</v>
      </c>
      <c r="AA17" s="29"/>
    </row>
    <row r="18" spans="1:27" s="4" customFormat="1" ht="24.75" customHeight="1">
      <c r="A18" s="34"/>
      <c r="B18" s="27" t="s">
        <v>15</v>
      </c>
      <c r="C18" s="5">
        <v>55</v>
      </c>
      <c r="D18" s="5">
        <v>166</v>
      </c>
      <c r="E18" s="5">
        <v>8</v>
      </c>
      <c r="F18" s="5">
        <v>21</v>
      </c>
      <c r="G18" s="5">
        <v>5</v>
      </c>
      <c r="H18" s="5">
        <v>49</v>
      </c>
      <c r="I18" s="5">
        <v>19</v>
      </c>
      <c r="J18" s="5">
        <v>260</v>
      </c>
      <c r="K18" s="5">
        <v>182</v>
      </c>
      <c r="L18" s="5">
        <v>15</v>
      </c>
      <c r="M18" s="5">
        <v>15</v>
      </c>
      <c r="N18" s="5">
        <v>57</v>
      </c>
      <c r="O18" s="5">
        <v>138</v>
      </c>
      <c r="P18" s="5">
        <v>27</v>
      </c>
      <c r="Q18" s="5">
        <v>227</v>
      </c>
      <c r="R18" s="6">
        <v>1250</v>
      </c>
      <c r="S18" s="5"/>
      <c r="T18" s="5">
        <v>82</v>
      </c>
      <c r="U18" s="5">
        <v>25</v>
      </c>
      <c r="V18" s="5"/>
      <c r="W18" s="28">
        <f t="shared" si="0"/>
        <v>2601</v>
      </c>
      <c r="X18" s="10">
        <v>3042</v>
      </c>
      <c r="Y18" s="11">
        <f t="shared" si="1"/>
        <v>85.50295857988165</v>
      </c>
      <c r="AA18" s="29"/>
    </row>
    <row r="19" spans="1:27" s="4" customFormat="1" ht="24.75" customHeight="1">
      <c r="A19" s="34"/>
      <c r="B19" s="27" t="s">
        <v>16</v>
      </c>
      <c r="C19" s="5">
        <v>13</v>
      </c>
      <c r="D19" s="5">
        <v>31</v>
      </c>
      <c r="E19" s="5">
        <v>34</v>
      </c>
      <c r="F19" s="5">
        <v>7</v>
      </c>
      <c r="G19" s="5"/>
      <c r="H19" s="5"/>
      <c r="I19" s="5"/>
      <c r="J19" s="5">
        <v>5</v>
      </c>
      <c r="K19" s="5">
        <v>6</v>
      </c>
      <c r="L19" s="5">
        <v>1</v>
      </c>
      <c r="M19" s="5">
        <v>2</v>
      </c>
      <c r="N19" s="5">
        <v>3</v>
      </c>
      <c r="O19" s="5">
        <v>5</v>
      </c>
      <c r="P19" s="5">
        <v>6</v>
      </c>
      <c r="Q19" s="5">
        <v>12</v>
      </c>
      <c r="R19" s="5">
        <v>6</v>
      </c>
      <c r="S19" s="6">
        <v>58</v>
      </c>
      <c r="T19" s="5">
        <v>3</v>
      </c>
      <c r="U19" s="5">
        <v>4</v>
      </c>
      <c r="V19" s="5"/>
      <c r="W19" s="28">
        <f t="shared" si="0"/>
        <v>196</v>
      </c>
      <c r="X19" s="10">
        <v>337</v>
      </c>
      <c r="Y19" s="11">
        <f t="shared" si="1"/>
        <v>58.160237388724035</v>
      </c>
      <c r="AA19" s="29"/>
    </row>
    <row r="20" spans="1:27" s="4" customFormat="1" ht="24.75" customHeight="1">
      <c r="A20" s="34"/>
      <c r="B20" s="27" t="s">
        <v>17</v>
      </c>
      <c r="C20" s="5">
        <v>35</v>
      </c>
      <c r="D20" s="5">
        <v>142</v>
      </c>
      <c r="E20" s="5">
        <v>12</v>
      </c>
      <c r="F20" s="5">
        <v>132</v>
      </c>
      <c r="G20" s="5">
        <v>93</v>
      </c>
      <c r="H20" s="5">
        <v>327</v>
      </c>
      <c r="I20" s="5">
        <v>17</v>
      </c>
      <c r="J20" s="5">
        <v>62</v>
      </c>
      <c r="K20" s="5">
        <v>28</v>
      </c>
      <c r="L20" s="5">
        <v>12</v>
      </c>
      <c r="M20" s="5">
        <v>11</v>
      </c>
      <c r="N20" s="5">
        <v>34</v>
      </c>
      <c r="O20" s="5">
        <v>92</v>
      </c>
      <c r="P20" s="5">
        <v>10</v>
      </c>
      <c r="Q20" s="5">
        <v>617</v>
      </c>
      <c r="R20" s="5">
        <v>56</v>
      </c>
      <c r="S20" s="5">
        <v>2</v>
      </c>
      <c r="T20" s="6">
        <v>3846</v>
      </c>
      <c r="U20" s="5">
        <v>43</v>
      </c>
      <c r="V20" s="5"/>
      <c r="W20" s="28">
        <f t="shared" si="0"/>
        <v>5571</v>
      </c>
      <c r="X20" s="10">
        <v>5784</v>
      </c>
      <c r="Y20" s="11">
        <f t="shared" si="1"/>
        <v>96.31742738589212</v>
      </c>
      <c r="AA20" s="29"/>
    </row>
    <row r="21" spans="1:27" s="4" customFormat="1" ht="24.75" customHeight="1">
      <c r="A21" s="34"/>
      <c r="B21" s="27" t="s">
        <v>18</v>
      </c>
      <c r="C21" s="5">
        <v>40</v>
      </c>
      <c r="D21" s="5">
        <v>127</v>
      </c>
      <c r="E21" s="5">
        <v>13</v>
      </c>
      <c r="F21" s="5">
        <v>31</v>
      </c>
      <c r="G21" s="5">
        <v>37</v>
      </c>
      <c r="H21" s="5">
        <v>339</v>
      </c>
      <c r="I21" s="5">
        <v>213</v>
      </c>
      <c r="J21" s="5">
        <v>309</v>
      </c>
      <c r="K21" s="5">
        <v>55</v>
      </c>
      <c r="L21" s="5">
        <v>24</v>
      </c>
      <c r="M21" s="5">
        <v>21</v>
      </c>
      <c r="N21" s="5">
        <v>59</v>
      </c>
      <c r="O21" s="5">
        <v>74</v>
      </c>
      <c r="P21" s="5">
        <v>14</v>
      </c>
      <c r="Q21" s="5">
        <v>176</v>
      </c>
      <c r="R21" s="5">
        <v>110</v>
      </c>
      <c r="S21" s="5">
        <v>1</v>
      </c>
      <c r="T21" s="5">
        <v>279</v>
      </c>
      <c r="U21" s="6">
        <v>8455</v>
      </c>
      <c r="V21" s="5"/>
      <c r="W21" s="28">
        <f t="shared" si="0"/>
        <v>10377</v>
      </c>
      <c r="X21" s="10">
        <v>9993</v>
      </c>
      <c r="Y21" s="11">
        <f t="shared" si="1"/>
        <v>103.84268988291804</v>
      </c>
      <c r="AA21" s="29"/>
    </row>
    <row r="22" spans="1:27" s="4" customFormat="1" ht="24.75" customHeight="1">
      <c r="A22" s="34"/>
      <c r="B22" s="27" t="s">
        <v>19</v>
      </c>
      <c r="C22" s="5"/>
      <c r="D22" s="5">
        <v>1</v>
      </c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v>1</v>
      </c>
      <c r="S22" s="5"/>
      <c r="T22" s="5"/>
      <c r="U22" s="5"/>
      <c r="V22" s="6">
        <v>38</v>
      </c>
      <c r="W22" s="28">
        <f t="shared" si="0"/>
        <v>41</v>
      </c>
      <c r="X22" s="10">
        <v>37</v>
      </c>
      <c r="Y22" s="11">
        <f t="shared" si="1"/>
        <v>110.8108108108108</v>
      </c>
      <c r="AA22" s="29"/>
    </row>
    <row r="23" spans="1:27" s="4" customFormat="1" ht="24.75" customHeight="1">
      <c r="A23" s="35"/>
      <c r="B23" s="27" t="s">
        <v>20</v>
      </c>
      <c r="C23" s="7">
        <v>357</v>
      </c>
      <c r="D23" s="7">
        <v>471</v>
      </c>
      <c r="E23" s="7">
        <v>30</v>
      </c>
      <c r="F23" s="7">
        <v>66</v>
      </c>
      <c r="G23" s="7">
        <v>39</v>
      </c>
      <c r="H23" s="7">
        <v>102</v>
      </c>
      <c r="I23" s="7">
        <v>806</v>
      </c>
      <c r="J23" s="7">
        <v>510</v>
      </c>
      <c r="K23" s="7">
        <v>339</v>
      </c>
      <c r="L23" s="7">
        <v>194</v>
      </c>
      <c r="M23" s="7">
        <v>162</v>
      </c>
      <c r="N23" s="7">
        <v>191</v>
      </c>
      <c r="O23" s="7">
        <v>167</v>
      </c>
      <c r="P23" s="7">
        <v>23</v>
      </c>
      <c r="Q23" s="7">
        <v>81</v>
      </c>
      <c r="R23" s="7">
        <v>370</v>
      </c>
      <c r="S23" s="7">
        <v>2</v>
      </c>
      <c r="T23" s="7">
        <v>132</v>
      </c>
      <c r="U23" s="7">
        <v>756</v>
      </c>
      <c r="V23" s="8">
        <v>2</v>
      </c>
      <c r="W23" s="28">
        <f t="shared" si="0"/>
        <v>4800</v>
      </c>
      <c r="X23" s="49"/>
      <c r="Y23" s="50"/>
      <c r="AA23" s="29"/>
    </row>
    <row r="24" spans="1:25" s="4" customFormat="1" ht="24.75" customHeight="1">
      <c r="A24" s="35"/>
      <c r="B24" s="2" t="s">
        <v>21</v>
      </c>
      <c r="C24" s="7">
        <v>61</v>
      </c>
      <c r="D24" s="7">
        <v>182</v>
      </c>
      <c r="E24" s="7">
        <v>10</v>
      </c>
      <c r="F24" s="7">
        <v>3</v>
      </c>
      <c r="G24" s="7">
        <v>9</v>
      </c>
      <c r="H24" s="7">
        <v>7</v>
      </c>
      <c r="I24" s="7">
        <v>37</v>
      </c>
      <c r="J24" s="7">
        <v>179</v>
      </c>
      <c r="K24" s="7">
        <v>215</v>
      </c>
      <c r="L24" s="7">
        <v>22</v>
      </c>
      <c r="M24" s="7">
        <v>31</v>
      </c>
      <c r="N24" s="7">
        <v>17</v>
      </c>
      <c r="O24" s="7">
        <v>27</v>
      </c>
      <c r="P24" s="7">
        <v>6</v>
      </c>
      <c r="Q24" s="7">
        <v>83</v>
      </c>
      <c r="R24" s="7">
        <v>14</v>
      </c>
      <c r="S24" s="7">
        <v>1</v>
      </c>
      <c r="T24" s="7">
        <v>10</v>
      </c>
      <c r="U24" s="7">
        <v>20</v>
      </c>
      <c r="V24" s="8"/>
      <c r="W24" s="28">
        <f t="shared" si="0"/>
        <v>934</v>
      </c>
      <c r="X24" s="51"/>
      <c r="Y24" s="52"/>
    </row>
    <row r="25" spans="1:25" s="4" customFormat="1" ht="24.75" customHeight="1" thickBot="1">
      <c r="A25" s="36"/>
      <c r="B25" s="3" t="s">
        <v>22</v>
      </c>
      <c r="C25" s="13">
        <f aca="true" t="shared" si="2" ref="C25:X25">SUM(C3:C24)</f>
        <v>8372</v>
      </c>
      <c r="D25" s="13">
        <f t="shared" si="2"/>
        <v>6256</v>
      </c>
      <c r="E25" s="13">
        <f t="shared" si="2"/>
        <v>1039</v>
      </c>
      <c r="F25" s="13">
        <f t="shared" si="2"/>
        <v>4587</v>
      </c>
      <c r="G25" s="13">
        <f t="shared" si="2"/>
        <v>4982</v>
      </c>
      <c r="H25" s="13">
        <f t="shared" si="2"/>
        <v>2897</v>
      </c>
      <c r="I25" s="13">
        <f t="shared" si="2"/>
        <v>10536</v>
      </c>
      <c r="J25" s="13">
        <f t="shared" si="2"/>
        <v>11760</v>
      </c>
      <c r="K25" s="13">
        <f t="shared" si="2"/>
        <v>5218</v>
      </c>
      <c r="L25" s="13">
        <f t="shared" si="2"/>
        <v>7506</v>
      </c>
      <c r="M25" s="13">
        <f t="shared" si="2"/>
        <v>10248</v>
      </c>
      <c r="N25" s="13">
        <f t="shared" si="2"/>
        <v>2158</v>
      </c>
      <c r="O25" s="13">
        <f t="shared" si="2"/>
        <v>2114</v>
      </c>
      <c r="P25" s="13">
        <f t="shared" si="2"/>
        <v>805</v>
      </c>
      <c r="Q25" s="13">
        <f t="shared" si="2"/>
        <v>3070</v>
      </c>
      <c r="R25" s="13">
        <f t="shared" si="2"/>
        <v>4190</v>
      </c>
      <c r="S25" s="13">
        <f t="shared" si="2"/>
        <v>124</v>
      </c>
      <c r="T25" s="13">
        <f t="shared" si="2"/>
        <v>5601</v>
      </c>
      <c r="U25" s="13">
        <f t="shared" si="2"/>
        <v>10036</v>
      </c>
      <c r="V25" s="13">
        <f t="shared" si="2"/>
        <v>41</v>
      </c>
      <c r="W25" s="13">
        <f t="shared" si="2"/>
        <v>101540</v>
      </c>
      <c r="X25" s="16">
        <f t="shared" si="2"/>
        <v>102133</v>
      </c>
      <c r="Y25" s="17">
        <f>(SUM(W3:W22))*100/X25</f>
        <v>93.80513643974034</v>
      </c>
    </row>
    <row r="26" spans="1:25" ht="39.75" customHeight="1">
      <c r="A26" s="41" t="s">
        <v>27</v>
      </c>
      <c r="B26" s="42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9"/>
      <c r="Y26" s="60"/>
    </row>
    <row r="27" spans="1:25" ht="24" customHeight="1" thickBot="1">
      <c r="A27" s="63" t="s">
        <v>26</v>
      </c>
      <c r="B27" s="64"/>
      <c r="C27" s="18">
        <f>+C25*100/C26</f>
        <v>98.3206106870229</v>
      </c>
      <c r="D27" s="14">
        <f aca="true" t="shared" si="3" ref="D27:W27">+D25*100/D26</f>
        <v>85.6986301369863</v>
      </c>
      <c r="E27" s="14">
        <f t="shared" si="3"/>
        <v>108.22916666666667</v>
      </c>
      <c r="F27" s="14">
        <f t="shared" si="3"/>
        <v>90.99088328835148</v>
      </c>
      <c r="G27" s="14">
        <f t="shared" si="3"/>
        <v>90.58181818181818</v>
      </c>
      <c r="H27" s="14">
        <f t="shared" si="3"/>
        <v>95.9271523178808</v>
      </c>
      <c r="I27" s="14">
        <f t="shared" si="3"/>
        <v>102.30555311165361</v>
      </c>
      <c r="J27" s="14">
        <f t="shared" si="3"/>
        <v>94.08</v>
      </c>
      <c r="K27" s="14">
        <f t="shared" si="3"/>
        <v>100.34615384615384</v>
      </c>
      <c r="L27" s="14">
        <f t="shared" si="3"/>
        <v>106.00752519997961</v>
      </c>
      <c r="M27" s="14">
        <f t="shared" si="3"/>
        <v>102.13274865457444</v>
      </c>
      <c r="N27" s="14">
        <f t="shared" si="3"/>
        <v>76.3156167456131</v>
      </c>
      <c r="O27" s="14">
        <f t="shared" si="3"/>
        <v>98.57166141189956</v>
      </c>
      <c r="P27" s="14">
        <f t="shared" si="3"/>
        <v>100.625</v>
      </c>
      <c r="Q27" s="14">
        <f t="shared" si="3"/>
        <v>95.9375</v>
      </c>
      <c r="R27" s="14">
        <f t="shared" si="3"/>
        <v>93.11111111111111</v>
      </c>
      <c r="S27" s="14">
        <f t="shared" si="3"/>
        <v>106.91570837233151</v>
      </c>
      <c r="T27" s="14">
        <f t="shared" si="3"/>
        <v>95.28751275944198</v>
      </c>
      <c r="U27" s="14">
        <f t="shared" si="3"/>
        <v>97.05221953061375</v>
      </c>
      <c r="V27" s="14">
        <f t="shared" si="3"/>
        <v>102.5</v>
      </c>
      <c r="W27" s="12">
        <f t="shared" si="3"/>
        <v>96.43243471433229</v>
      </c>
      <c r="X27" s="61"/>
      <c r="Y27" s="62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2016-01-06T20:54:51Z</dcterms:modified>
  <cp:category/>
  <cp:version/>
  <cp:contentType/>
  <cp:contentStatus/>
</cp:coreProperties>
</file>